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092CDBF1-70BC-457E-A4EB-D4C4F21F8EE5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71" sheetId="1" r:id="rId1"/>
    <sheet name="FORMULÁŘ 8 - rekap poplatků" sheetId="2" r:id="rId2"/>
  </sheets>
  <definedNames>
    <definedName name="_xlnm._FilterDatabase" localSheetId="0" hidden="1">'PS 52-02-71'!$A$11:$H$437</definedName>
    <definedName name="_xlnm.Print_Area" localSheetId="1">'FORMULÁŘ 8 - rekap poplatků'!$A$1:$K$74</definedName>
    <definedName name="_xlnm.Print_Area" localSheetId="0">'PS 52-02-71'!$A$1:$H$50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0" i="1" l="1"/>
  <c r="H41" i="1"/>
  <c r="H42" i="1"/>
  <c r="H43" i="1"/>
  <c r="H44" i="1"/>
  <c r="H45" i="1"/>
  <c r="H46" i="1"/>
  <c r="H47" i="1"/>
  <c r="H48" i="1"/>
  <c r="H49" i="1"/>
  <c r="H50" i="1"/>
  <c r="I71" i="2" l="1"/>
  <c r="K71" i="2" s="1"/>
  <c r="I72" i="2"/>
  <c r="K72" i="2" s="1"/>
  <c r="I73" i="2"/>
  <c r="K73" i="2" s="1"/>
  <c r="I55" i="2" l="1"/>
  <c r="K55" i="2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<sst xmlns="http://schemas.openxmlformats.org/spreadsheetml/2006/main" count="490" uniqueCount="221">
  <si>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</si>
  <si>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</si>
  <si>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</si>
  <si>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</si>
  <si>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</si>
  <si>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</si>
  <si>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</si>
  <si>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</si>
  <si>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</si>
  <si>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</si>
  <si>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</si>
  <si>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</si>
  <si>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</si>
  <si>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</si>
  <si>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</si>
  <si>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</si>
  <si>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</si>
  <si>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</si>
  <si>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</si>
  <si>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</si>
  <si>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</si>
  <si>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</si>
  <si>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</si>
  <si>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</si>
  <si>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</si>
  <si>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</si>
  <si>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</si>
  <si>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</si>
  <si>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</si>
  <si>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</si>
  <si>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</si>
  <si>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</si>
  <si>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</si>
  <si>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</si>
  <si>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</si>
  <si>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</si>
  <si>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</si>
  <si>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</si>
  <si>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</si>
  <si>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</si>
  <si>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</si>
  <si>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</si>
  <si>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</si>
  <si>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</si>
  <si>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</si>
  <si>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</si>
  <si>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</si>
  <si>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</si>
  <si>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</si>
  <si>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</si>
  <si>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</si>
  <si>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</si>
  <si>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</si>
  <si>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</si>
  <si>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</si>
  <si>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</si>
  <si>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</si>
  <si>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</si>
  <si>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</si>
  <si>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</si>
  <si>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</si>
  <si>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</si>
  <si>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</si>
  <si>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</si>
  <si>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</si>
  <si>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</si>
  <si>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</si>
  <si>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</si>
  <si>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</si>
  <si>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</si>
  <si>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</si>
  <si>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</si>
  <si>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</si>
  <si>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</si>
  <si>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</si>
  <si>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</si>
  <si>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</si>
  <si>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</si>
  <si>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</si>
  <si>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</si>
  <si>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</si>
  <si>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</si>
  <si>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</si>
  <si>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</si>
  <si>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</si>
  <si>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</si>
  <si>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</si>
  <si>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</si>
  <si>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</si>
  <si>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</si>
  <si>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</si>
  <si>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</si>
  <si>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</si>
  <si>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</si>
  <si>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</si>
  <si>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</si>
  <si>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</si>
  <si>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</si>
  <si>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</si>
  <si>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</si>
  <si>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</si>
  <si>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</si>
  <si>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</si>
  <si>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</si>
  <si>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</si>
  <si>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</si>
  <si>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</si>
  <si>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</si>
  <si>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</si>
  <si>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</si>
  <si>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</si>
  <si>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</si>
  <si>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</si>
  <si>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</si>
  <si>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</si>
  <si>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</si>
  <si>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</si>
  <si>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</si>
  <si>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</si>
  <si>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</si>
  <si>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</si>
  <si>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</si>
  <si>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</si>
  <si>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</si>
  <si>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</si>
  <si>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</si>
  <si>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</si>
  <si>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</si>
  <si>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</si>
  <si>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</si>
  <si>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</si>
  <si>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</si>
  <si>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</si>
  <si>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</si>
  <si>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</si>
  <si>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</si>
  <si>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</si>
  <si>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</si>
  <si>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</si>
  <si>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</si>
  <si>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</si>
  <si>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</si>
  <si>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</si>
  <si>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</si>
  <si>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</si>
  <si>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</si>
  <si>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</si>
  <si>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</si>
  <si>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</si>
  <si>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</si>
  <si>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</si>
  <si>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</si>
  <si>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</si>
  <si>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</si>
  <si>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</si>
  <si>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</si>
  <si>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</si>
  <si>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</si>
  <si>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</si>
  <si>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</si>
  <si>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</si>
  <si>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</si>
  <si>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</si>
  <si>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52-02-71</t>
  </si>
  <si>
    <t>ŽST Chrastava, informační systém</t>
  </si>
  <si>
    <t>Rekonstrukce ŽST Chrastava</t>
  </si>
  <si>
    <t>STOSMOL, s.r.o.</t>
  </si>
  <si>
    <t>75L213</t>
  </si>
  <si>
    <t>OTSKP_2019</t>
  </si>
  <si>
    <t>HLAVNÍ HODINY DVOULINKOVÉ S AKUMULÁTOREM</t>
  </si>
  <si>
    <t>KUS</t>
  </si>
  <si>
    <t>75L21X</t>
  </si>
  <si>
    <t>HLAVNÍ HODINY - MONTÁŽ</t>
  </si>
  <si>
    <t>75L221</t>
  </si>
  <si>
    <t>PŘIJÍMAČ DCF</t>
  </si>
  <si>
    <t>75L225</t>
  </si>
  <si>
    <t>LINKOVÝ ROZVADĚČ SE SÍŤOVÝM ZDROJEM</t>
  </si>
  <si>
    <t>75L226</t>
  </si>
  <si>
    <t>PŘÍSLUŠENSTVÍ HLAVNÍCH HODIN - MONTÁŽ</t>
  </si>
  <si>
    <t>75L244</t>
  </si>
  <si>
    <t>HODINY PODRUŽNÉ NEBO AUTONOMNÍ VENKOVNÍ RUČIČKOVÉ OBOUSTRANNÉ DO 50 CM</t>
  </si>
  <si>
    <t>75L24X</t>
  </si>
  <si>
    <t>HODINY PODRUŽNÉ NEBO AUTONOMNÍ VENKOVNÍ - MONTÁŽ</t>
  </si>
  <si>
    <t>75L251</t>
  </si>
  <si>
    <t>ZÁVĚS PRO PODRUŽNÉ HODINY RUČIČKOVÉ JEDNOSTRANNÉ DO 50 CM</t>
  </si>
  <si>
    <t>75L25X</t>
  </si>
  <si>
    <t>ZÁVĚS PRO PODRUŽNÉ HODINY - MONTÁŽ</t>
  </si>
  <si>
    <t>75L271</t>
  </si>
  <si>
    <t>PŘEZKOUŠENÍ, UVEDENÍ FUNKCÍ A NASTAVENÍ HODIN NA PŘESNÝ ČAS</t>
  </si>
  <si>
    <t>KOMPLET</t>
  </si>
  <si>
    <t>75L281</t>
  </si>
  <si>
    <t>DEMONTÁŽ HODINOVÉHO ZAŘÍZENÍ DO 25 PRVKŮ</t>
  </si>
  <si>
    <t>75L311</t>
  </si>
  <si>
    <t>ODJEZDOVÁ NEBO PŘÍJEZDOVÁ TABULE IS JEDNOSTRANNÁ DO 6-TI ŘÁDKŮ</t>
  </si>
  <si>
    <t>75L363</t>
  </si>
  <si>
    <t>NÁSTUPIŠTNÍ TABULE IS OBOUSTRANNÁ S ČÍSLEM KOLEJE + HODINY</t>
  </si>
  <si>
    <t>75L371</t>
  </si>
  <si>
    <t>PODCHODOVÁ TABULE IS JEDNOSTRANNÁ, DVOU NEBO TŘÍŘÁDKOVÁ</t>
  </si>
  <si>
    <t>75L373</t>
  </si>
  <si>
    <t>PODCHODOVÁ TABULE IS OBOUSTRANNÁ, DVOU NEBO TŘÍŘÁDKOVÁ</t>
  </si>
  <si>
    <t>75L3A1</t>
  </si>
  <si>
    <t>INFORMAČNÍ PRVEK, HLASOVÝ MODUL PRO NEVIDOMÉ</t>
  </si>
  <si>
    <t>75L3A6</t>
  </si>
  <si>
    <t>INFORMAČNÍ PRVEK, SAMOSTATNÁ KONSTRUKCE INFORMAČNÍ TABULE SE ZASTŘEŠENÍM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</si>
  <si>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</si>
  <si>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</si>
  <si>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</si>
  <si>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</si>
  <si>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75L3D3</t>
  </si>
  <si>
    <t>HW PRO ŘÍZENÍ SYSTÉMU OVLÁDACÍ PRACOVIŠTĚ PRO ŘÍZENÍ INFORMAČNÍHO ZAŘÍZENÍ</t>
  </si>
  <si>
    <t>75L3EE</t>
  </si>
  <si>
    <t>SW MODUL DÁLKOVÉHO ŘÍZENÍ TABULÍ (PRO JEDNOTLIVOU STANICI NA TRATI)</t>
  </si>
  <si>
    <t>75L3F2</t>
  </si>
  <si>
    <t>SW PRO ŘÍZENÍ SYSTÉMU (ŽST. SAMOSTATNÁ MALÁ) - SW MODUL ŘÍZENÍ TABULÍ</t>
  </si>
  <si>
    <t>75L3F4</t>
  </si>
  <si>
    <t>SW PRO ŘÍZENÍ SYSTÉMU (ŽST. SAMOSTATNÁ MALÁ) - SW MODUL PRO PODPORU HLÁSIČE PRO NEVIDOMÉ</t>
  </si>
  <si>
    <t>75L3I1</t>
  </si>
  <si>
    <t>ZAŠKOLENÍ OBSLUHY NA MÍSTĚ, INSTALACE, DOPRAVA DO 200 KM</t>
  </si>
  <si>
    <t>ŠÉFMONTÁŽE, ZKOUŠENÍ, OŽIVENÍ, REVIZE INFORMAČNÍHO SYSTÉMU DO 30 PRVKŮ</t>
  </si>
  <si>
    <t>75L3J2</t>
  </si>
  <si>
    <t>OSTATNÍ MONTÁŽNÍ PRÁCE, KABELÁŽE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</si>
</sst>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5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43" xfId="0" applyFont="1" applyFill="1" applyBorder="1" applyAlignment="1" applyProtection="1">
      <alignment horizontal="center" vertical="center"/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164" fontId="9" fillId="0" borderId="32" xfId="0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vertical="center"/>
      <protection locked="0"/>
    </xf>
    <xf numFmtId="4" fontId="10" fillId="0" borderId="13" xfId="1" applyNumberFormat="1" applyFont="1" applyFill="1" applyBorder="1" applyAlignment="1" applyProtection="1">
      <alignment vertical="center"/>
      <protection locked="0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7" fillId="0" borderId="35" xfId="0" applyFont="1" applyFill="1" applyBorder="1" applyAlignment="1" applyProtection="1">
      <alignment horizontal="center" vertical="center"/>
      <protection locked="0"/>
    </xf>
    <xf numFmtId="0" fontId="7" fillId="0" borderId="62" xfId="0" applyFont="1" applyFill="1" applyBorder="1" applyAlignment="1" applyProtection="1">
      <alignment horizontal="center" vertical="center"/>
      <protection locked="0"/>
    </xf>
    <xf numFmtId="0" fontId="7" fillId="0" borderId="63" xfId="0" applyFont="1" applyFill="1" applyBorder="1" applyAlignment="1" applyProtection="1">
      <alignment horizontal="center" vertical="center"/>
      <protection locked="0"/>
    </xf>
    <xf numFmtId="0" fontId="9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164" fontId="7" fillId="0" borderId="64" xfId="0" applyNumberFormat="1" applyFont="1" applyFill="1" applyBorder="1" applyAlignment="1" applyProtection="1">
      <alignment horizontal="center" vertical="center"/>
      <protection locked="0"/>
    </xf>
    <xf numFmtId="4" fontId="10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H50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0" t="s">
        <v>5</v>
      </c>
      <c r="B1" s="151"/>
      <c r="C1" s="151"/>
      <c r="D1" s="151"/>
      <c r="E1" s="152" t="s">
        <v>150</v>
      </c>
      <c r="F1" s="153"/>
      <c r="G1" s="154">
        <f>SUM(H12:H9999)</f>
        <v>0</v>
      </c>
      <c r="H1" s="155"/>
    </row>
    <row r="2" spans="1:8" ht="37.5" customHeight="1" thickBot="1" x14ac:dyDescent="0.3">
      <c r="A2" s="156" t="s">
        <v>6</v>
      </c>
      <c r="B2" s="123" t="s">
        <v>165</v>
      </c>
      <c r="C2" s="123"/>
      <c r="D2" s="123"/>
      <c r="E2" s="132"/>
      <c r="F2" s="133"/>
      <c r="G2" s="134"/>
      <c r="H2" s="157"/>
    </row>
    <row r="3" spans="1:8" ht="30.75" customHeight="1" thickTop="1" x14ac:dyDescent="0.25">
      <c r="A3" s="158" t="s">
        <v>7</v>
      </c>
      <c r="B3" s="120"/>
      <c r="C3" s="124" t="s">
        <v>164</v>
      </c>
      <c r="D3" s="124"/>
      <c r="E3" s="127" t="s">
        <v>163</v>
      </c>
      <c r="F3" s="128"/>
      <c r="G3" s="128"/>
      <c r="H3" s="159"/>
    </row>
    <row r="4" spans="1:8" ht="18" customHeight="1" x14ac:dyDescent="0.25">
      <c r="A4" s="160" t="s">
        <v>8</v>
      </c>
      <c r="B4" s="106"/>
      <c r="C4" s="88" t="s">
        <v>149</v>
      </c>
      <c r="D4" s="4"/>
      <c r="E4" s="125" t="s">
        <v>1</v>
      </c>
      <c r="F4" s="126"/>
      <c r="G4" s="131"/>
      <c r="H4" s="161"/>
    </row>
    <row r="5" spans="1:8" ht="18" customHeight="1" x14ac:dyDescent="0.25">
      <c r="A5" s="160" t="s">
        <v>9</v>
      </c>
      <c r="B5" s="106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15" t="s">
        <v>2</v>
      </c>
      <c r="F5" s="116"/>
      <c r="G5" s="129"/>
      <c r="H5" s="162"/>
    </row>
    <row r="6" spans="1:8" ht="18" customHeight="1" x14ac:dyDescent="0.25">
      <c r="A6" s="163" t="s">
        <v>11</v>
      </c>
      <c r="B6" s="117"/>
      <c r="C6" s="113" t="s">
        <v>166</v>
      </c>
      <c r="D6" s="114"/>
      <c r="E6" s="115" t="s">
        <v>3</v>
      </c>
      <c r="F6" s="116"/>
      <c r="G6" s="130">
        <v>2019</v>
      </c>
      <c r="H6" s="162"/>
    </row>
    <row r="7" spans="1:8" ht="18" customHeight="1" thickBot="1" x14ac:dyDescent="0.3">
      <c r="A7" s="164"/>
      <c r="B7" s="118"/>
      <c r="C7" s="107" t="s">
        <v>162</v>
      </c>
      <c r="D7" s="108"/>
      <c r="E7" s="121" t="s">
        <v>4</v>
      </c>
      <c r="F7" s="122"/>
      <c r="G7" s="119">
        <v>43579</v>
      </c>
      <c r="H7" s="165"/>
    </row>
    <row r="8" spans="1:8" ht="15" customHeight="1" x14ac:dyDescent="0.25">
      <c r="A8" s="166" t="s">
        <v>12</v>
      </c>
      <c r="B8" s="109" t="s">
        <v>13</v>
      </c>
      <c r="C8" s="109" t="s">
        <v>19</v>
      </c>
      <c r="D8" s="111" t="s">
        <v>14</v>
      </c>
      <c r="E8" s="111" t="s">
        <v>0</v>
      </c>
      <c r="F8" s="111" t="s">
        <v>15</v>
      </c>
      <c r="G8" s="104" t="s">
        <v>18</v>
      </c>
      <c r="H8" s="167"/>
    </row>
    <row r="9" spans="1:8" x14ac:dyDescent="0.25">
      <c r="A9" s="168"/>
      <c r="B9" s="110"/>
      <c r="C9" s="110"/>
      <c r="D9" s="112"/>
      <c r="E9" s="112"/>
      <c r="F9" s="112"/>
      <c r="G9" s="105"/>
      <c r="H9" s="169"/>
    </row>
    <row r="10" spans="1:8" x14ac:dyDescent="0.25">
      <c r="A10" s="168"/>
      <c r="B10" s="110"/>
      <c r="C10" s="110"/>
      <c r="D10" s="112"/>
      <c r="E10" s="112"/>
      <c r="F10" s="112"/>
      <c r="G10" s="12" t="s">
        <v>16</v>
      </c>
      <c r="H10" s="170" t="s">
        <v>17</v>
      </c>
    </row>
    <row r="11" spans="1:8" x14ac:dyDescent="0.25">
      <c r="A11" s="17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0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2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73">
        <f t="shared" ref="H13" si="0">ROUND(G13*F13,2)</f>
        <v>0</v>
      </c>
    </row>
    <row r="14" spans="1:8" ht="15.75" thickTop="1" x14ac:dyDescent="0.25">
      <c r="A14" s="174">
        <v>2</v>
      </c>
      <c r="B14" s="89" t="s">
        <v>167</v>
      </c>
      <c r="C14" s="89" t="s">
        <v>168</v>
      </c>
      <c r="D14" s="90" t="s">
        <v>169</v>
      </c>
      <c r="E14" s="91" t="s">
        <v>170</v>
      </c>
      <c r="F14" s="92">
        <v>1</v>
      </c>
      <c r="G14" s="102"/>
      <c r="H14" s="175">
        <f t="shared" ref="H14:H79" si="1">ROUND(G14*F14,2)</f>
        <v>0</v>
      </c>
    </row>
    <row r="15" spans="1:8" x14ac:dyDescent="0.25">
      <c r="A15" s="174">
        <v>3</v>
      </c>
      <c r="B15" s="94" t="s">
        <v>171</v>
      </c>
      <c r="C15" s="94" t="s">
        <v>168</v>
      </c>
      <c r="D15" s="95" t="s">
        <v>172</v>
      </c>
      <c r="E15" s="96" t="s">
        <v>170</v>
      </c>
      <c r="F15" s="97">
        <v>1</v>
      </c>
      <c r="G15" s="103"/>
      <c r="H15" s="176">
        <f t="shared" si="1"/>
        <v>0</v>
      </c>
    </row>
    <row r="16" spans="1:8" x14ac:dyDescent="0.25">
      <c r="A16" s="174">
        <v>4</v>
      </c>
      <c r="B16" s="94" t="s">
        <v>173</v>
      </c>
      <c r="C16" s="94" t="s">
        <v>168</v>
      </c>
      <c r="D16" s="95" t="s">
        <v>174</v>
      </c>
      <c r="E16" s="96" t="s">
        <v>170</v>
      </c>
      <c r="F16" s="97">
        <v>1</v>
      </c>
      <c r="G16" s="103"/>
      <c r="H16" s="176">
        <f t="shared" si="1"/>
        <v>0</v>
      </c>
    </row>
    <row r="17" spans="1:8" x14ac:dyDescent="0.25">
      <c r="A17" s="174">
        <v>5</v>
      </c>
      <c r="B17" s="99" t="s">
        <v>175</v>
      </c>
      <c r="C17" s="99" t="s">
        <v>168</v>
      </c>
      <c r="D17" s="95" t="s">
        <v>176</v>
      </c>
      <c r="E17" s="100" t="s">
        <v>170</v>
      </c>
      <c r="F17" s="101">
        <v>1</v>
      </c>
      <c r="G17" s="103"/>
      <c r="H17" s="176">
        <f t="shared" si="1"/>
        <v>0</v>
      </c>
    </row>
    <row r="18" spans="1:8" x14ac:dyDescent="0.25">
      <c r="A18" s="174">
        <v>6</v>
      </c>
      <c r="B18" s="99" t="s">
        <v>177</v>
      </c>
      <c r="C18" s="99" t="s">
        <v>168</v>
      </c>
      <c r="D18" s="95" t="s">
        <v>178</v>
      </c>
      <c r="E18" s="100" t="s">
        <v>170</v>
      </c>
      <c r="F18" s="101">
        <v>2</v>
      </c>
      <c r="G18" s="103"/>
      <c r="H18" s="176">
        <f t="shared" si="1"/>
        <v>0</v>
      </c>
    </row>
    <row r="19" spans="1:8" ht="22.5" x14ac:dyDescent="0.25">
      <c r="A19" s="174">
        <v>7</v>
      </c>
      <c r="B19" s="99" t="s">
        <v>179</v>
      </c>
      <c r="C19" s="99" t="s">
        <v>168</v>
      </c>
      <c r="D19" s="95" t="s">
        <v>180</v>
      </c>
      <c r="E19" s="100" t="s">
        <v>170</v>
      </c>
      <c r="F19" s="101">
        <v>3</v>
      </c>
      <c r="G19" s="103"/>
      <c r="H19" s="176">
        <f t="shared" si="1"/>
        <v>0</v>
      </c>
    </row>
    <row r="20" spans="1:8" x14ac:dyDescent="0.25">
      <c r="A20" s="174">
        <v>8</v>
      </c>
      <c r="B20" s="99" t="s">
        <v>181</v>
      </c>
      <c r="C20" s="99" t="s">
        <v>168</v>
      </c>
      <c r="D20" s="95" t="s">
        <v>182</v>
      </c>
      <c r="E20" s="100" t="s">
        <v>170</v>
      </c>
      <c r="F20" s="101">
        <v>3</v>
      </c>
      <c r="G20" s="103"/>
      <c r="H20" s="176">
        <f t="shared" si="1"/>
        <v>0</v>
      </c>
    </row>
    <row r="21" spans="1:8" x14ac:dyDescent="0.25">
      <c r="A21" s="174">
        <v>9</v>
      </c>
      <c r="B21" s="99" t="s">
        <v>183</v>
      </c>
      <c r="C21" s="99" t="s">
        <v>168</v>
      </c>
      <c r="D21" s="95" t="s">
        <v>184</v>
      </c>
      <c r="E21" s="100" t="s">
        <v>170</v>
      </c>
      <c r="F21" s="101">
        <v>3</v>
      </c>
      <c r="G21" s="103"/>
      <c r="H21" s="176">
        <f t="shared" si="1"/>
        <v>0</v>
      </c>
    </row>
    <row r="22" spans="1:8" x14ac:dyDescent="0.25">
      <c r="A22" s="174">
        <v>10</v>
      </c>
      <c r="B22" s="99" t="s">
        <v>185</v>
      </c>
      <c r="C22" s="99" t="s">
        <v>168</v>
      </c>
      <c r="D22" s="95" t="s">
        <v>186</v>
      </c>
      <c r="E22" s="100" t="s">
        <v>170</v>
      </c>
      <c r="F22" s="101">
        <v>3</v>
      </c>
      <c r="G22" s="103"/>
      <c r="H22" s="176">
        <f t="shared" si="1"/>
        <v>0</v>
      </c>
    </row>
    <row r="23" spans="1:8" x14ac:dyDescent="0.25">
      <c r="A23" s="174">
        <v>11</v>
      </c>
      <c r="B23" s="99" t="s">
        <v>187</v>
      </c>
      <c r="C23" s="99" t="s">
        <v>168</v>
      </c>
      <c r="D23" s="95" t="s">
        <v>188</v>
      </c>
      <c r="E23" s="100" t="s">
        <v>189</v>
      </c>
      <c r="F23" s="101">
        <v>1</v>
      </c>
      <c r="G23" s="103"/>
      <c r="H23" s="176">
        <f t="shared" si="1"/>
        <v>0</v>
      </c>
    </row>
    <row r="24" spans="1:8" x14ac:dyDescent="0.25">
      <c r="A24" s="174">
        <v>12</v>
      </c>
      <c r="B24" s="99" t="s">
        <v>190</v>
      </c>
      <c r="C24" s="99" t="s">
        <v>168</v>
      </c>
      <c r="D24" s="95" t="s">
        <v>191</v>
      </c>
      <c r="E24" s="100" t="s">
        <v>189</v>
      </c>
      <c r="F24" s="101">
        <v>1</v>
      </c>
      <c r="G24" s="103"/>
      <c r="H24" s="176">
        <f t="shared" si="1"/>
        <v>0</v>
      </c>
    </row>
    <row r="25" spans="1:8" x14ac:dyDescent="0.25">
      <c r="A25" s="174"/>
      <c r="B25" s="99"/>
      <c r="C25" s="99"/>
      <c r="D25" s="95"/>
      <c r="E25" s="100"/>
      <c r="F25" s="101"/>
      <c r="G25" s="103"/>
      <c r="H25" s="176">
        <f t="shared" si="1"/>
        <v>0</v>
      </c>
    </row>
    <row r="26" spans="1:8" x14ac:dyDescent="0.25">
      <c r="A26" s="174">
        <v>13</v>
      </c>
      <c r="B26" s="99" t="s">
        <v>192</v>
      </c>
      <c r="C26" s="99" t="s">
        <v>168</v>
      </c>
      <c r="D26" s="95" t="s">
        <v>193</v>
      </c>
      <c r="E26" s="100" t="s">
        <v>170</v>
      </c>
      <c r="F26" s="101">
        <v>1</v>
      </c>
      <c r="G26" s="103"/>
      <c r="H26" s="176">
        <f t="shared" si="1"/>
        <v>0</v>
      </c>
    </row>
    <row r="27" spans="1:8" x14ac:dyDescent="0.25">
      <c r="A27" s="174">
        <v>14</v>
      </c>
      <c r="B27" s="99" t="s">
        <v>194</v>
      </c>
      <c r="C27" s="99" t="s">
        <v>168</v>
      </c>
      <c r="D27" s="95" t="s">
        <v>195</v>
      </c>
      <c r="E27" s="100" t="s">
        <v>170</v>
      </c>
      <c r="F27" s="101">
        <v>4</v>
      </c>
      <c r="G27" s="103"/>
      <c r="H27" s="176">
        <f t="shared" si="1"/>
        <v>0</v>
      </c>
    </row>
    <row r="28" spans="1:8" x14ac:dyDescent="0.25">
      <c r="A28" s="174">
        <v>15</v>
      </c>
      <c r="B28" s="99" t="s">
        <v>196</v>
      </c>
      <c r="C28" s="99" t="s">
        <v>168</v>
      </c>
      <c r="D28" s="95" t="s">
        <v>197</v>
      </c>
      <c r="E28" s="100" t="s">
        <v>170</v>
      </c>
      <c r="F28" s="101">
        <v>1</v>
      </c>
      <c r="G28" s="103"/>
      <c r="H28" s="176">
        <f t="shared" si="1"/>
        <v>0</v>
      </c>
    </row>
    <row r="29" spans="1:8" x14ac:dyDescent="0.25">
      <c r="A29" s="174">
        <v>16</v>
      </c>
      <c r="B29" s="99" t="s">
        <v>198</v>
      </c>
      <c r="C29" s="99" t="s">
        <v>168</v>
      </c>
      <c r="D29" s="95" t="s">
        <v>199</v>
      </c>
      <c r="E29" s="100" t="s">
        <v>170</v>
      </c>
      <c r="F29" s="101">
        <v>1</v>
      </c>
      <c r="G29" s="103"/>
      <c r="H29" s="176">
        <f t="shared" si="1"/>
        <v>0</v>
      </c>
    </row>
    <row r="30" spans="1:8" x14ac:dyDescent="0.25">
      <c r="A30" s="174">
        <v>17</v>
      </c>
      <c r="B30" s="99" t="s">
        <v>200</v>
      </c>
      <c r="C30" s="99" t="s">
        <v>168</v>
      </c>
      <c r="D30" s="95" t="s">
        <v>201</v>
      </c>
      <c r="E30" s="100" t="s">
        <v>170</v>
      </c>
      <c r="F30" s="101">
        <v>3</v>
      </c>
      <c r="G30" s="103"/>
      <c r="H30" s="176">
        <f t="shared" si="1"/>
        <v>0</v>
      </c>
    </row>
    <row r="31" spans="1:8" ht="22.5" x14ac:dyDescent="0.25">
      <c r="A31" s="174">
        <v>18</v>
      </c>
      <c r="B31" s="99" t="s">
        <v>202</v>
      </c>
      <c r="C31" s="99" t="s">
        <v>168</v>
      </c>
      <c r="D31" s="95" t="s">
        <v>203</v>
      </c>
      <c r="E31" s="100" t="s">
        <v>170</v>
      </c>
      <c r="F31" s="101">
        <v>1</v>
      </c>
      <c r="G31" s="103"/>
      <c r="H31" s="176">
        <f t="shared" si="1"/>
        <v>0</v>
      </c>
    </row>
    <row r="32" spans="1:8" x14ac:dyDescent="0.25">
      <c r="A32" s="174">
        <v>19</v>
      </c>
      <c r="B32" s="99" t="s">
        <v>204</v>
      </c>
      <c r="C32" s="99" t="s">
        <v>168</v>
      </c>
      <c r="D32" s="95" t="s">
        <v>205</v>
      </c>
      <c r="E32" s="100" t="s">
        <v>170</v>
      </c>
      <c r="F32" s="101">
        <v>2</v>
      </c>
      <c r="G32" s="103"/>
      <c r="H32" s="176">
        <f t="shared" si="1"/>
        <v>0</v>
      </c>
    </row>
    <row r="33" spans="1:8" ht="22.5" x14ac:dyDescent="0.25">
      <c r="A33" s="174">
        <v>20</v>
      </c>
      <c r="B33" s="99" t="s">
        <v>206</v>
      </c>
      <c r="C33" s="99" t="s">
        <v>168</v>
      </c>
      <c r="D33" s="95" t="s">
        <v>207</v>
      </c>
      <c r="E33" s="100" t="s">
        <v>170</v>
      </c>
      <c r="F33" s="101">
        <v>1</v>
      </c>
      <c r="G33" s="103"/>
      <c r="H33" s="176">
        <f t="shared" si="1"/>
        <v>0</v>
      </c>
    </row>
    <row r="34" spans="1:8" ht="22.5" x14ac:dyDescent="0.25">
      <c r="A34" s="177">
        <v>21</v>
      </c>
      <c r="B34" s="99" t="s">
        <v>208</v>
      </c>
      <c r="C34" s="99" t="s">
        <v>168</v>
      </c>
      <c r="D34" s="95" t="s">
        <v>209</v>
      </c>
      <c r="E34" s="100" t="s">
        <v>170</v>
      </c>
      <c r="F34" s="101">
        <v>1</v>
      </c>
      <c r="G34" s="98"/>
      <c r="H34" s="176">
        <f t="shared" si="1"/>
        <v>0</v>
      </c>
    </row>
    <row r="35" spans="1:8" x14ac:dyDescent="0.25">
      <c r="A35" s="177">
        <v>22</v>
      </c>
      <c r="B35" s="99" t="s">
        <v>210</v>
      </c>
      <c r="C35" s="99" t="s">
        <v>168</v>
      </c>
      <c r="D35" s="95" t="s">
        <v>211</v>
      </c>
      <c r="E35" s="100" t="s">
        <v>170</v>
      </c>
      <c r="F35" s="101">
        <v>1</v>
      </c>
      <c r="G35" s="98"/>
      <c r="H35" s="176">
        <f t="shared" si="1"/>
        <v>0</v>
      </c>
    </row>
    <row r="36" spans="1:8" x14ac:dyDescent="0.25">
      <c r="A36" s="177">
        <v>23</v>
      </c>
      <c r="B36" s="99" t="s">
        <v>212</v>
      </c>
      <c r="C36" s="99" t="s">
        <v>168</v>
      </c>
      <c r="D36" s="95" t="s">
        <v>213</v>
      </c>
      <c r="E36" s="100" t="s">
        <v>170</v>
      </c>
      <c r="F36" s="101">
        <v>1</v>
      </c>
      <c r="G36" s="98"/>
      <c r="H36" s="176">
        <f t="shared" si="1"/>
        <v>0</v>
      </c>
    </row>
    <row r="37" spans="1:8" ht="22.5" x14ac:dyDescent="0.25">
      <c r="A37" s="177">
        <v>24</v>
      </c>
      <c r="B37" s="99" t="s">
        <v>214</v>
      </c>
      <c r="C37" s="99" t="s">
        <v>168</v>
      </c>
      <c r="D37" s="95" t="s">
        <v>215</v>
      </c>
      <c r="E37" s="100" t="s">
        <v>170</v>
      </c>
      <c r="F37" s="101">
        <v>1</v>
      </c>
      <c r="G37" s="98"/>
      <c r="H37" s="176">
        <f t="shared" si="1"/>
        <v>0</v>
      </c>
    </row>
    <row r="38" spans="1:8" x14ac:dyDescent="0.25">
      <c r="A38" s="177">
        <v>25</v>
      </c>
      <c r="B38" s="99" t="s">
        <v>216</v>
      </c>
      <c r="C38" s="99" t="s">
        <v>168</v>
      </c>
      <c r="D38" s="95" t="s">
        <v>217</v>
      </c>
      <c r="E38" s="100" t="s">
        <v>170</v>
      </c>
      <c r="F38" s="101">
        <v>1</v>
      </c>
      <c r="G38" s="98"/>
      <c r="H38" s="176">
        <f t="shared" si="1"/>
        <v>0</v>
      </c>
    </row>
    <row r="39" spans="1:8" ht="30" customHeight="1" x14ac:dyDescent="0.25">
      <c r="A39" s="177">
        <v>26</v>
      </c>
      <c r="B39" s="99" t="s">
        <v>219</v>
      </c>
      <c r="C39" s="99" t="s">
        <v>168</v>
      </c>
      <c r="D39" s="95" t="s">
        <v>218</v>
      </c>
      <c r="E39" s="100" t="s">
        <v>170</v>
      </c>
      <c r="F39" s="101">
        <v>1</v>
      </c>
      <c r="G39" s="98"/>
      <c r="H39" s="176">
        <f t="shared" si="1"/>
        <v>0</v>
      </c>
    </row>
    <row r="40" spans="1:8" x14ac:dyDescent="0.25">
      <c r="A40" s="177"/>
      <c r="B40" s="99"/>
      <c r="C40" s="99"/>
      <c r="D40" s="95"/>
      <c r="E40" s="100"/>
      <c r="F40" s="101"/>
      <c r="G40" s="98"/>
      <c r="H40" s="176">
        <f t="shared" si="1"/>
        <v>0</v>
      </c>
    </row>
    <row r="41" spans="1:8" x14ac:dyDescent="0.25">
      <c r="A41" s="177"/>
      <c r="B41" s="99"/>
      <c r="C41" s="99"/>
      <c r="D41" s="95" t="s">
        <v>220</v>
      </c>
      <c r="E41" s="100" t="s">
        <v>189</v>
      </c>
      <c r="F41" s="101">
        <v>1</v>
      </c>
      <c r="G41" s="98"/>
      <c r="H41" s="176">
        <f t="shared" si="1"/>
        <v>0</v>
      </c>
    </row>
    <row r="42" spans="1:8" x14ac:dyDescent="0.25">
      <c r="A42" s="177"/>
      <c r="B42" s="99"/>
      <c r="C42" s="99"/>
      <c r="D42" s="95"/>
      <c r="E42" s="100"/>
      <c r="F42" s="101"/>
      <c r="G42" s="98"/>
      <c r="H42" s="176">
        <f t="shared" si="1"/>
        <v>0</v>
      </c>
    </row>
    <row r="43" spans="1:8" x14ac:dyDescent="0.25">
      <c r="A43" s="177"/>
      <c r="B43" s="99"/>
      <c r="C43" s="99"/>
      <c r="D43" s="95"/>
      <c r="E43" s="100"/>
      <c r="F43" s="101"/>
      <c r="G43" s="98"/>
      <c r="H43" s="176">
        <f t="shared" si="1"/>
        <v>0</v>
      </c>
    </row>
    <row r="44" spans="1:8" x14ac:dyDescent="0.25">
      <c r="A44" s="177"/>
      <c r="B44" s="99"/>
      <c r="C44" s="99"/>
      <c r="D44" s="95"/>
      <c r="E44" s="100"/>
      <c r="F44" s="101"/>
      <c r="G44" s="98"/>
      <c r="H44" s="176">
        <f t="shared" si="1"/>
        <v>0</v>
      </c>
    </row>
    <row r="45" spans="1:8" x14ac:dyDescent="0.25">
      <c r="A45" s="177"/>
      <c r="B45" s="99"/>
      <c r="C45" s="99"/>
      <c r="D45" s="95"/>
      <c r="E45" s="100"/>
      <c r="F45" s="101"/>
      <c r="G45" s="98"/>
      <c r="H45" s="176">
        <f t="shared" si="1"/>
        <v>0</v>
      </c>
    </row>
    <row r="46" spans="1:8" x14ac:dyDescent="0.25">
      <c r="A46" s="177"/>
      <c r="B46" s="99"/>
      <c r="C46" s="99"/>
      <c r="D46" s="95"/>
      <c r="E46" s="100"/>
      <c r="F46" s="101"/>
      <c r="G46" s="98"/>
      <c r="H46" s="176">
        <f t="shared" si="1"/>
        <v>0</v>
      </c>
    </row>
    <row r="47" spans="1:8" x14ac:dyDescent="0.25">
      <c r="A47" s="177"/>
      <c r="B47" s="99"/>
      <c r="C47" s="99"/>
      <c r="D47" s="95"/>
      <c r="E47" s="100"/>
      <c r="F47" s="101"/>
      <c r="G47" s="98"/>
      <c r="H47" s="176">
        <f t="shared" si="1"/>
        <v>0</v>
      </c>
    </row>
    <row r="48" spans="1:8" x14ac:dyDescent="0.25">
      <c r="A48" s="177"/>
      <c r="B48" s="99"/>
      <c r="C48" s="99"/>
      <c r="D48" s="95"/>
      <c r="E48" s="100"/>
      <c r="F48" s="101"/>
      <c r="G48" s="98"/>
      <c r="H48" s="176">
        <f t="shared" si="1"/>
        <v>0</v>
      </c>
    </row>
    <row r="49" spans="1:8" x14ac:dyDescent="0.25">
      <c r="A49" s="177"/>
      <c r="B49" s="99"/>
      <c r="C49" s="99"/>
      <c r="D49" s="95"/>
      <c r="E49" s="100"/>
      <c r="F49" s="101"/>
      <c r="G49" s="98"/>
      <c r="H49" s="176">
        <f t="shared" si="1"/>
        <v>0</v>
      </c>
    </row>
    <row r="50" spans="1:8" ht="15.75" thickBot="1" x14ac:dyDescent="0.3">
      <c r="A50" s="178"/>
      <c r="B50" s="179"/>
      <c r="C50" s="179"/>
      <c r="D50" s="180"/>
      <c r="E50" s="181"/>
      <c r="F50" s="182"/>
      <c r="G50" s="183"/>
      <c r="H50" s="184">
        <f t="shared" si="1"/>
        <v>0</v>
      </c>
    </row>
    <row r="51" spans="1:8" x14ac:dyDescent="0.25">
      <c r="A51" s="144"/>
      <c r="B51" s="145"/>
      <c r="C51" s="145"/>
      <c r="D51" s="146"/>
      <c r="E51" s="147"/>
      <c r="F51" s="148"/>
      <c r="G51" s="149"/>
      <c r="H51" s="93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phoneticPr fontId="44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5" t="s">
        <v>21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2" x14ac:dyDescent="0.2">
      <c r="A3" s="21" t="s">
        <v>22</v>
      </c>
      <c r="B3" s="22"/>
      <c r="C3" s="82" t="str">
        <f>'PS 52-02-71'!B2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52-02-71'!G7</f>
        <v>43579</v>
      </c>
    </row>
    <row r="5" spans="1:12" x14ac:dyDescent="0.2">
      <c r="A5" s="21" t="s">
        <v>26</v>
      </c>
      <c r="B5" s="22"/>
      <c r="C5" s="22" t="str">
        <f>'PS 52-02-71'!C3:D3</f>
        <v>ŽST Chrastava, informační systém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52-02-71'!E3</f>
        <v>PS 52-02-71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6" t="s">
        <v>31</v>
      </c>
      <c r="D7" s="136" t="s">
        <v>32</v>
      </c>
      <c r="E7" s="138" t="s">
        <v>33</v>
      </c>
      <c r="F7" s="140" t="s">
        <v>34</v>
      </c>
      <c r="G7" s="136" t="s">
        <v>35</v>
      </c>
      <c r="H7" s="138" t="s">
        <v>33</v>
      </c>
      <c r="I7" s="142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7"/>
      <c r="D8" s="137"/>
      <c r="E8" s="139"/>
      <c r="F8" s="137"/>
      <c r="G8" s="137"/>
      <c r="H8" s="141"/>
      <c r="I8" s="143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52-02-71</vt:lpstr>
      <vt:lpstr>FORMULÁŘ 8 - rekap poplatků</vt:lpstr>
      <vt:lpstr>'FORMULÁŘ 8 - rekap poplatků'!Oblast_tisku</vt:lpstr>
      <vt:lpstr>'PS 52-02-71'!Oblast_tisku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2019-07-30T08:11:20Z</cp:lastPrinted>
  <dcterms:created xsi:type="dcterms:W3CDTF">2017-07-24T12:19:51Z</dcterms:created>
  <dcterms:modified xsi:type="dcterms:W3CDTF">2019-07-30T08:12:56Z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